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<sst xmlns="http://schemas.openxmlformats.org/spreadsheetml/2006/main" count="43" uniqueCount="38">
  <si>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</si>
  <si>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</si>
  <si>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</si>
  <si>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</si>
  <si>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</si>
  <si>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</si>
  <si>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</si>
  <si>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</si>
  <si>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</si>
  <si>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</si>
  <si>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</si>
  <si>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</si>
  <si>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</si>
  <si>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</si>
  <si>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</si>
  <si>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</si>
  <si>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</si>
  <si>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</si>
  <si>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</si>
  <si>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</si>
  <si>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</si>
  <si>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</si>
  <si>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</si>
  <si>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</si>
  <si>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</si>
  <si>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</si>
  <si>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</si>
  <si>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</si>
  <si>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</si>
  <si>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</si>
  <si>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</si>
  <si>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</si>
  <si>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</si>
  <si>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</si>
  <si>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</si>
  <si>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</si>
  <si>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</si>
  <si>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декабрь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</si>
</sst>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A5" sqref="A5:M5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18743.113999999998</v>
      </c>
      <c r="C9" s="105">
        <f>C10+C11</f>
        <v>8749.5779999999995</v>
      </c>
      <c r="D9" s="105">
        <f t="shared" ref="D9:G9" si="0">D10+D11</f>
        <v>8281.1</v>
      </c>
      <c r="E9" s="105"/>
      <c r="F9" s="105">
        <f t="shared" si="0"/>
        <v>1695.867</v>
      </c>
      <c r="G9" s="105">
        <f t="shared" si="0"/>
        <v>16.568999999999999</v>
      </c>
      <c r="H9" s="115">
        <f>SUM(I9:M9)</f>
        <v>14.393000000000001</v>
      </c>
      <c r="I9" s="105">
        <f>SUM(I10:I11)</f>
        <v>14.393000000000001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2865.37</v>
      </c>
      <c r="C10" s="112">
        <v>1185.931</v>
      </c>
      <c r="D10" s="112">
        <v>1679.4390000000001</v>
      </c>
      <c r="E10" s="113"/>
      <c r="F10" s="113"/>
      <c r="G10" s="113"/>
      <c r="H10" s="108">
        <f>SUM(I10:M10)</f>
        <v>2.528</v>
      </c>
      <c r="I10" s="114">
        <v>2.528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15877.744000000001</v>
      </c>
      <c r="C11" s="88">
        <v>7563.6469999999999</v>
      </c>
      <c r="D11" s="88">
        <v>6601.6610000000001</v>
      </c>
      <c r="E11" s="88"/>
      <c r="F11" s="88">
        <v>1695.867</v>
      </c>
      <c r="G11" s="88">
        <v>16.568999999999999</v>
      </c>
      <c r="H11" s="108">
        <f t="shared" ref="H11:H24" si="2">SUM(I11:M11)</f>
        <v>11.865</v>
      </c>
      <c r="I11" s="88">
        <v>11.865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1283.3539999999998</v>
      </c>
      <c r="C12" s="92"/>
      <c r="D12" s="92">
        <v>691.75199999999995</v>
      </c>
      <c r="E12" s="92">
        <v>591.60199999999998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15.891</v>
      </c>
      <c r="C13" s="92"/>
      <c r="D13" s="95"/>
      <c r="E13" s="95"/>
      <c r="F13" s="95">
        <v>15.891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522.76300000000003</v>
      </c>
      <c r="C14" s="92"/>
      <c r="D14" s="95">
        <v>522.76300000000003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102814.065</v>
      </c>
      <c r="C15" s="95"/>
      <c r="D15" s="95">
        <f>SUM(D16:D17)</f>
        <v>101545.095</v>
      </c>
      <c r="E15" s="95">
        <f t="shared" ref="E15" si="3">SUM(E16:E17)</f>
        <v>22.978000000000002</v>
      </c>
      <c r="F15" s="95">
        <f>SUM(F16:F17)</f>
        <v>1242.452</v>
      </c>
      <c r="G15" s="95">
        <f>SUM(G16:G17)</f>
        <v>3.54</v>
      </c>
      <c r="H15" s="109">
        <f>SUM(H16:H17)</f>
        <v>105.075</v>
      </c>
      <c r="I15" s="95"/>
      <c r="J15" s="99">
        <f>J16+J17</f>
        <v>105.075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75503.759999999995</v>
      </c>
      <c r="C16" s="92"/>
      <c r="D16" s="116">
        <v>75503.759999999995</v>
      </c>
      <c r="E16" s="116"/>
      <c r="F16" s="116"/>
      <c r="G16" s="116"/>
      <c r="H16" s="109">
        <f>SUM(I16:M16)</f>
        <v>105.075</v>
      </c>
      <c r="I16" s="92"/>
      <c r="J16" s="117">
        <v>105.075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27310.305</v>
      </c>
      <c r="C17" s="92"/>
      <c r="D17" s="116">
        <v>26041.334999999999</v>
      </c>
      <c r="E17" s="116">
        <v>22.978000000000002</v>
      </c>
      <c r="F17" s="116">
        <v>1242.452</v>
      </c>
      <c r="G17" s="116">
        <v>3.54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21348.344000000001</v>
      </c>
      <c r="C19" s="92"/>
      <c r="D19" s="92">
        <v>21348.344000000001</v>
      </c>
      <c r="E19" s="92"/>
      <c r="F19" s="92"/>
      <c r="G19" s="92"/>
      <c r="H19" s="109">
        <f>SUM(I19:M19)</f>
        <v>34.545999999999999</v>
      </c>
      <c r="I19" s="92"/>
      <c r="J19" s="92">
        <v>34.545999999999999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25753.182000000001</v>
      </c>
      <c r="C20" s="92"/>
      <c r="D20" s="92">
        <f>SUM(D21:D23)</f>
        <v>23782.079000000002</v>
      </c>
      <c r="E20" s="92">
        <f>SUM(E21:E23)</f>
        <v>1971.1030000000001</v>
      </c>
      <c r="F20" s="92"/>
      <c r="G20" s="92"/>
      <c r="H20" s="109">
        <f>SUM(I20:M20)</f>
        <v>39.979000000000006</v>
      </c>
      <c r="I20" s="92"/>
      <c r="J20" s="92">
        <f>SUM(J21:J23)</f>
        <v>36.023000000000003</v>
      </c>
      <c r="K20" s="92">
        <f>SUM(K21:K23)</f>
        <v>3.956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23782.079000000002</v>
      </c>
      <c r="C21" s="92"/>
      <c r="D21" s="116">
        <v>23782.079000000002</v>
      </c>
      <c r="E21" s="116"/>
      <c r="F21" s="92"/>
      <c r="G21" s="92"/>
      <c r="H21" s="109">
        <f>SUM(I21:M21)</f>
        <v>36.023000000000003</v>
      </c>
      <c r="I21" s="92"/>
      <c r="J21" s="116">
        <v>36.023000000000003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1614.498</v>
      </c>
      <c r="C22" s="92"/>
      <c r="D22" s="104"/>
      <c r="E22" s="116">
        <v>1614.498</v>
      </c>
      <c r="F22" s="92"/>
      <c r="G22" s="92"/>
      <c r="H22" s="109">
        <f>SUM(I22:M22)</f>
        <v>3.355</v>
      </c>
      <c r="I22" s="92"/>
      <c r="J22" s="103"/>
      <c r="K22" s="116">
        <v>3.355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356.60500000000002</v>
      </c>
      <c r="C23" s="92"/>
      <c r="D23" s="104"/>
      <c r="E23" s="116">
        <v>356.60500000000002</v>
      </c>
      <c r="F23" s="92"/>
      <c r="G23" s="92"/>
      <c r="H23" s="109">
        <f t="shared" si="2"/>
        <v>0.60099999999999998</v>
      </c>
      <c r="I23" s="92"/>
      <c r="J23" s="103"/>
      <c r="K23" s="116">
        <v>0.60099999999999998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83.173000000000002</v>
      </c>
      <c r="C24" s="92"/>
      <c r="D24" s="92"/>
      <c r="E24" s="92"/>
      <c r="F24" s="92">
        <v>68.278999999999996</v>
      </c>
      <c r="G24" s="92">
        <v>14.894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30460.534</v>
      </c>
      <c r="C25" s="92"/>
      <c r="D25" s="92">
        <f>SUM(D26:D26)</f>
        <v>16241.547999999999</v>
      </c>
      <c r="E25" s="92">
        <f>SUM(E26)</f>
        <v>10763.870999999999</v>
      </c>
      <c r="F25" s="92">
        <f>F26</f>
        <v>3442.982</v>
      </c>
      <c r="G25" s="92">
        <f>G26</f>
        <v>12.132999999999999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30460.534</v>
      </c>
      <c r="C26" s="84"/>
      <c r="D26" s="88">
        <v>16241.547999999999</v>
      </c>
      <c r="E26" s="88">
        <v>10763.870999999999</v>
      </c>
      <c r="F26" s="88">
        <v>3442.982</v>
      </c>
      <c r="G26" s="88">
        <v>12.132999999999999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67380.42</v>
      </c>
      <c r="C27" s="92">
        <f>SUM(C28:C29)</f>
        <v>0</v>
      </c>
      <c r="D27" s="92">
        <f>SUM(D28:D29)</f>
        <v>65589.805000000008</v>
      </c>
      <c r="E27" s="92">
        <f>SUM(E28:E29)</f>
        <v>543.77200000000005</v>
      </c>
      <c r="F27" s="92">
        <f t="shared" ref="F27:G27" si="4">SUM(F28:F29)</f>
        <v>1246.8429999999998</v>
      </c>
      <c r="G27" s="92">
        <f t="shared" si="4"/>
        <v>0</v>
      </c>
      <c r="H27" s="109">
        <f>SUM(I27:M27)</f>
        <v>85.617999999999995</v>
      </c>
      <c r="I27" s="92">
        <f>SUM(I28:I29)</f>
        <v>0</v>
      </c>
      <c r="J27" s="92">
        <f>SUM(J28:J29)</f>
        <v>84.024000000000001</v>
      </c>
      <c r="K27" s="93"/>
      <c r="L27" s="92">
        <f>SUM(L28:L29)</f>
        <v>1.5940000000000001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5240.4260000000004</v>
      </c>
      <c r="C28" s="88"/>
      <c r="D28" s="88">
        <v>5240.4260000000004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62139.993999999999</v>
      </c>
      <c r="C29" s="88"/>
      <c r="D29" s="107">
        <v>60349.379000000001</v>
      </c>
      <c r="E29" s="88">
        <v>543.77200000000005</v>
      </c>
      <c r="F29" s="88">
        <v>1246.8429999999998</v>
      </c>
      <c r="G29" s="88"/>
      <c r="H29" s="109">
        <f t="shared" si="6"/>
        <v>85.617999999999995</v>
      </c>
      <c r="I29" s="88"/>
      <c r="J29" s="88">
        <v>84.024000000000001</v>
      </c>
      <c r="K29" s="90"/>
      <c r="L29" s="91">
        <v>1.5940000000000001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273.976</v>
      </c>
      <c r="C30" s="88"/>
      <c r="D30" s="92">
        <v>273.976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3227.7449999999999</v>
      </c>
      <c r="C31" s="88"/>
      <c r="D31" s="92">
        <v>3227.7449999999999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1011.827</v>
      </c>
      <c r="C32" s="88"/>
      <c r="D32" s="92">
        <v>1011.827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1049.502</v>
      </c>
      <c r="C33" s="88"/>
      <c r="D33" s="92">
        <v>1049.502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2239.098</v>
      </c>
      <c r="C34" s="88"/>
      <c r="D34" s="92">
        <v>2226.6909999999998</v>
      </c>
      <c r="E34" s="88"/>
      <c r="F34" s="118">
        <v>12.407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276206.98799999995</v>
      </c>
      <c r="C35" s="106">
        <f t="shared" ref="C35" si="8">SUM(C9:C34)-C9-C15-C20-C25-C27</f>
        <v>8749.5779999999995</v>
      </c>
      <c r="D35" s="106">
        <f t="shared" ref="D35" si="9">SUM(D9:D34)-D9-D15-D20-D25-D27</f>
        <v>245792.22700000007</v>
      </c>
      <c r="E35" s="106">
        <f t="shared" ref="E35" si="10">SUM(E9:E34)-E9-E15-E20-E25-E27</f>
        <v>13893.326000000001</v>
      </c>
      <c r="F35" s="106">
        <f t="shared" ref="F35" si="11">SUM(F9:F34)-F9-F15-F20-F25-F27</f>
        <v>7724.7210000000023</v>
      </c>
      <c r="G35" s="106">
        <f t="shared" ref="G35" si="12">SUM(G9:G34)-G9-G15-G20-G25-G27</f>
        <v>47.135999999999981</v>
      </c>
      <c r="H35" s="106">
        <f t="shared" si="7"/>
        <v>279.61099999999993</v>
      </c>
      <c r="I35" s="106">
        <f t="shared" ref="I35" si="13">SUM(I9:I34)-I9-I15-I20-I25-I27</f>
        <v>14.393000000000001</v>
      </c>
      <c r="J35" s="106">
        <f t="shared" ref="J35" si="14">SUM(J9:J34)-J9-J15-J20-J25-J27</f>
        <v>259.66800000000001</v>
      </c>
      <c r="K35" s="106">
        <f t="shared" ref="K35" si="15">SUM(K9:K34)-K9-K15-K20-K25-K27</f>
        <v>3.956</v>
      </c>
      <c r="L35" s="106">
        <f t="shared" ref="L35" si="16">SUM(L9:L34)-L9-L15-L20-L25-L27</f>
        <v>1.5940000000000001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2025-05-15T06:29:42Z</dcterms:modified>
</cp:coreProperties>
</file>